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17400" windowHeight="6720" tabRatio="751" activeTab="0"/>
  </bookViews>
  <sheets>
    <sheet name="Table AQ 2-5" sheetId="1" r:id="rId1"/>
  </sheets>
  <definedNames>
    <definedName name="_xlnm.Print_Area" localSheetId="0">'Table AQ 2-5'!$A$1:$X$26</definedName>
  </definedNames>
  <calcPr fullCalcOnLoad="1"/>
</workbook>
</file>

<file path=xl/sharedStrings.xml><?xml version="1.0" encoding="utf-8"?>
<sst xmlns="http://schemas.openxmlformats.org/spreadsheetml/2006/main" count="106" uniqueCount="26">
  <si>
    <t>French Meadows Reservoir</t>
  </si>
  <si>
    <t>Ralston Afterbay</t>
  </si>
  <si>
    <t>SS</t>
  </si>
  <si>
    <t>BNT</t>
  </si>
  <si>
    <t>HH</t>
  </si>
  <si>
    <t>SPM</t>
  </si>
  <si>
    <t>KOK</t>
  </si>
  <si>
    <t>TCB</t>
  </si>
  <si>
    <t>LKT</t>
  </si>
  <si>
    <t>Reservoir Totals</t>
  </si>
  <si>
    <t>Total Fish</t>
  </si>
  <si>
    <t>Average Hours per Net</t>
  </si>
  <si>
    <r>
      <t>RBT</t>
    </r>
    <r>
      <rPr>
        <b/>
        <vertAlign val="superscript"/>
        <sz val="9"/>
        <rFont val="Arial"/>
        <family val="2"/>
      </rPr>
      <t>1</t>
    </r>
  </si>
  <si>
    <t>Date</t>
  </si>
  <si>
    <t>RBT X CT</t>
  </si>
  <si>
    <t>*</t>
  </si>
  <si>
    <t>Hell Hole Reservoir</t>
  </si>
  <si>
    <t/>
  </si>
  <si>
    <t>Middle Fork Interbay</t>
  </si>
  <si>
    <r>
      <t>0</t>
    </r>
    <r>
      <rPr>
        <vertAlign val="superscript"/>
        <sz val="10"/>
        <rFont val="Arial"/>
        <family val="2"/>
      </rPr>
      <t>2</t>
    </r>
  </si>
  <si>
    <t>Table AQ 2-5. Reservoir Gill Netting Catch and Catch Per Unit Effort (CPUE) for 2007, 2008, and for Historical Sampling Data.</t>
  </si>
  <si>
    <t>Total Nets Deployed</t>
  </si>
  <si>
    <t>Total Deployment Hours</t>
  </si>
  <si>
    <r>
      <t>1</t>
    </r>
    <r>
      <rPr>
        <sz val="8"/>
        <rFont val="Arial"/>
        <family val="2"/>
      </rPr>
      <t>Species: RBT = Rainbow Trout; CT = Cutthroat Trout; BNT = Brown Trout;  HH = Hardhead; SPM = Sacramento Pikeminnow; SS = Sacramento Sucker; KOK = Kokanee; TCB = Tui Chub; LKT = Lake Trout</t>
    </r>
  </si>
  <si>
    <r>
      <t>2</t>
    </r>
    <r>
      <rPr>
        <sz val="8"/>
        <rFont val="Arial"/>
        <family val="2"/>
      </rPr>
      <t>One RBT captured during qualitative methylmercury tissue sampling</t>
    </r>
  </si>
  <si>
    <t>fish per net hour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</si>
</sst>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m/d/yy;@"/>
    <numFmt numFmtId="167" formatCode="0.000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164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 quotePrefix="1">
      <alignment horizontal="center" vertical="center" wrapText="1"/>
    </xf>
    <xf numFmtId="14" fontId="0" fillId="0" borderId="1" xfId="0" applyNumberFormat="1" applyFont="1" applyFill="1" applyBorder="1" applyAlignment="1">
      <alignment horizontal="left" vertical="center" wrapText="1"/>
    </xf>
    <xf numFmtId="14" fontId="0" fillId="0" borderId="3" xfId="0" applyNumberFormat="1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view="pageBreakPreview" zoomScale="85" zoomScaleNormal="75" zoomScaleSheetLayoutView="85" workbookViewId="0" topLeftCell="A1">
      <selection activeCell="AC4" sqref="AC4"/>
    </sheetView>
  </sheetViews>
  <sheetFormatPr defaultColWidth="9.140625" defaultRowHeight="12.75"/>
  <cols>
    <col min="1" max="1" width="12.140625" style="8" customWidth="1"/>
    <col min="2" max="2" width="4.140625" style="0" customWidth="1"/>
    <col min="3" max="3" width="5.7109375" style="0" customWidth="1"/>
    <col min="4" max="4" width="6.00390625" style="0" customWidth="1"/>
    <col min="5" max="5" width="6.8515625" style="0" customWidth="1"/>
    <col min="6" max="6" width="7.140625" style="0" customWidth="1"/>
    <col min="7" max="15" width="5.8515625" style="0" customWidth="1"/>
    <col min="16" max="16" width="6.57421875" style="0" bestFit="1" customWidth="1"/>
    <col min="17" max="17" width="5.8515625" style="0" customWidth="1"/>
    <col min="18" max="18" width="6.421875" style="0" customWidth="1"/>
    <col min="19" max="21" width="5.8515625" style="0" customWidth="1"/>
    <col min="22" max="22" width="6.421875" style="0" customWidth="1"/>
    <col min="23" max="24" width="5.8515625" style="0" customWidth="1"/>
    <col min="25" max="25" width="8.28125" style="0" customWidth="1"/>
  </cols>
  <sheetData>
    <row r="1" spans="1:24" ht="22.5" customHeight="1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4" ht="26.25" customHeight="1">
      <c r="A2" s="37" t="s">
        <v>13</v>
      </c>
      <c r="B2" s="40" t="s">
        <v>21</v>
      </c>
      <c r="C2" s="39" t="s">
        <v>22</v>
      </c>
      <c r="D2" s="34" t="s">
        <v>11</v>
      </c>
      <c r="E2" s="36" t="s">
        <v>9</v>
      </c>
      <c r="F2" s="36"/>
      <c r="G2" s="36" t="s">
        <v>12</v>
      </c>
      <c r="H2" s="36"/>
      <c r="I2" s="36" t="s">
        <v>14</v>
      </c>
      <c r="J2" s="36"/>
      <c r="K2" s="36" t="s">
        <v>3</v>
      </c>
      <c r="L2" s="36"/>
      <c r="M2" s="36" t="s">
        <v>4</v>
      </c>
      <c r="N2" s="36"/>
      <c r="O2" s="36" t="s">
        <v>5</v>
      </c>
      <c r="P2" s="36"/>
      <c r="Q2" s="36" t="s">
        <v>2</v>
      </c>
      <c r="R2" s="36"/>
      <c r="S2" s="36" t="s">
        <v>6</v>
      </c>
      <c r="T2" s="36"/>
      <c r="U2" s="36" t="s">
        <v>7</v>
      </c>
      <c r="V2" s="36"/>
      <c r="W2" s="36" t="s">
        <v>8</v>
      </c>
      <c r="X2" s="36"/>
    </row>
    <row r="3" spans="1:24" ht="104.25" customHeight="1">
      <c r="A3" s="38"/>
      <c r="B3" s="41"/>
      <c r="C3" s="34"/>
      <c r="D3" s="35"/>
      <c r="E3" s="13" t="s">
        <v>10</v>
      </c>
      <c r="F3" s="13" t="s">
        <v>25</v>
      </c>
      <c r="G3" s="13" t="s">
        <v>10</v>
      </c>
      <c r="H3" s="13" t="s">
        <v>25</v>
      </c>
      <c r="I3" s="13" t="s">
        <v>10</v>
      </c>
      <c r="J3" s="13" t="s">
        <v>25</v>
      </c>
      <c r="K3" s="13" t="s">
        <v>10</v>
      </c>
      <c r="L3" s="13" t="s">
        <v>25</v>
      </c>
      <c r="M3" s="13" t="s">
        <v>10</v>
      </c>
      <c r="N3" s="13" t="s">
        <v>25</v>
      </c>
      <c r="O3" s="13" t="s">
        <v>10</v>
      </c>
      <c r="P3" s="13" t="s">
        <v>25</v>
      </c>
      <c r="Q3" s="13" t="s">
        <v>10</v>
      </c>
      <c r="R3" s="13" t="s">
        <v>25</v>
      </c>
      <c r="S3" s="13" t="s">
        <v>10</v>
      </c>
      <c r="T3" s="13" t="s">
        <v>25</v>
      </c>
      <c r="U3" s="13" t="s">
        <v>10</v>
      </c>
      <c r="V3" s="13" t="s">
        <v>25</v>
      </c>
      <c r="W3" s="13" t="s">
        <v>10</v>
      </c>
      <c r="X3" s="13" t="s">
        <v>25</v>
      </c>
    </row>
    <row r="4" spans="1:24" ht="18" customHeight="1">
      <c r="A4" s="29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1"/>
    </row>
    <row r="5" spans="1:24" ht="18" customHeight="1">
      <c r="A5" s="24">
        <v>39336</v>
      </c>
      <c r="B5" s="5">
        <v>12</v>
      </c>
      <c r="C5" s="15">
        <v>243</v>
      </c>
      <c r="D5" s="15">
        <f>C5/B5</f>
        <v>20.25</v>
      </c>
      <c r="E5" s="16">
        <f>G5+K5+S5</f>
        <v>37</v>
      </c>
      <c r="F5" s="7">
        <f>E5/C5</f>
        <v>0.1522633744855967</v>
      </c>
      <c r="G5" s="4">
        <v>8</v>
      </c>
      <c r="H5" s="6">
        <f>G5/C5</f>
        <v>0.03292181069958848</v>
      </c>
      <c r="I5" s="10" t="s">
        <v>17</v>
      </c>
      <c r="J5" s="10" t="s">
        <v>17</v>
      </c>
      <c r="K5" s="4">
        <v>28</v>
      </c>
      <c r="L5" s="7">
        <f>K5/C5</f>
        <v>0.11522633744855967</v>
      </c>
      <c r="M5" s="4"/>
      <c r="N5" s="7"/>
      <c r="O5" s="4"/>
      <c r="P5" s="7"/>
      <c r="Q5" s="4"/>
      <c r="R5" s="6"/>
      <c r="S5" s="4">
        <v>1</v>
      </c>
      <c r="T5" s="6">
        <f>S5/C5</f>
        <v>0.00411522633744856</v>
      </c>
      <c r="U5" s="9">
        <v>1</v>
      </c>
      <c r="V5" s="6">
        <f>U5/C5</f>
        <v>0.00411522633744856</v>
      </c>
      <c r="W5" s="4"/>
      <c r="X5" s="7"/>
    </row>
    <row r="6" spans="1:25" ht="18" customHeight="1">
      <c r="A6" s="24">
        <v>31280</v>
      </c>
      <c r="B6" s="5" t="s">
        <v>15</v>
      </c>
      <c r="C6" s="15">
        <v>12</v>
      </c>
      <c r="D6" s="15" t="s">
        <v>15</v>
      </c>
      <c r="E6" s="16">
        <f>G6+K6</f>
        <v>14</v>
      </c>
      <c r="F6" s="7">
        <f>E6/C6</f>
        <v>1.1666666666666667</v>
      </c>
      <c r="G6" s="4">
        <v>12</v>
      </c>
      <c r="H6" s="6">
        <v>1</v>
      </c>
      <c r="I6" s="10" t="s">
        <v>17</v>
      </c>
      <c r="J6" s="10" t="s">
        <v>17</v>
      </c>
      <c r="K6" s="4">
        <v>2</v>
      </c>
      <c r="L6" s="7">
        <v>0.166666666666667</v>
      </c>
      <c r="M6" s="10" t="s">
        <v>17</v>
      </c>
      <c r="N6" s="10" t="s">
        <v>17</v>
      </c>
      <c r="O6" s="10" t="s">
        <v>17</v>
      </c>
      <c r="P6" s="10" t="s">
        <v>17</v>
      </c>
      <c r="Q6" s="10" t="s">
        <v>17</v>
      </c>
      <c r="R6" s="10" t="s">
        <v>17</v>
      </c>
      <c r="S6" s="10" t="s">
        <v>17</v>
      </c>
      <c r="T6" s="10" t="s">
        <v>17</v>
      </c>
      <c r="U6" s="10" t="s">
        <v>17</v>
      </c>
      <c r="V6" s="10" t="s">
        <v>17</v>
      </c>
      <c r="W6" s="10" t="s">
        <v>17</v>
      </c>
      <c r="X6" s="10" t="s">
        <v>17</v>
      </c>
      <c r="Y6" s="2"/>
    </row>
    <row r="7" spans="1:25" ht="18" customHeight="1">
      <c r="A7" s="24">
        <v>30104</v>
      </c>
      <c r="B7" s="5">
        <v>5</v>
      </c>
      <c r="C7" s="15">
        <v>15</v>
      </c>
      <c r="D7" s="15">
        <v>3</v>
      </c>
      <c r="E7" s="16">
        <f>G7+K7</f>
        <v>56</v>
      </c>
      <c r="F7" s="7">
        <f>E7/C7</f>
        <v>3.7333333333333334</v>
      </c>
      <c r="G7" s="4">
        <v>5</v>
      </c>
      <c r="H7" s="6">
        <v>0.3333333333333333</v>
      </c>
      <c r="I7" s="10" t="s">
        <v>17</v>
      </c>
      <c r="J7" s="10" t="s">
        <v>17</v>
      </c>
      <c r="K7" s="4">
        <v>51</v>
      </c>
      <c r="L7" s="7">
        <v>3.4</v>
      </c>
      <c r="M7" s="10" t="s">
        <v>17</v>
      </c>
      <c r="N7" s="10" t="s">
        <v>17</v>
      </c>
      <c r="O7" s="10" t="s">
        <v>17</v>
      </c>
      <c r="P7" s="10" t="s">
        <v>17</v>
      </c>
      <c r="Q7" s="10" t="s">
        <v>17</v>
      </c>
      <c r="R7" s="10" t="s">
        <v>17</v>
      </c>
      <c r="S7" s="10" t="s">
        <v>17</v>
      </c>
      <c r="T7" s="10" t="s">
        <v>17</v>
      </c>
      <c r="U7" s="10" t="s">
        <v>17</v>
      </c>
      <c r="V7" s="10" t="s">
        <v>17</v>
      </c>
      <c r="W7" s="10" t="s">
        <v>17</v>
      </c>
      <c r="X7" s="10" t="s">
        <v>17</v>
      </c>
      <c r="Y7" s="2"/>
    </row>
    <row r="8" spans="1:25" ht="18" customHeight="1">
      <c r="A8" s="24">
        <v>30095</v>
      </c>
      <c r="B8" s="5">
        <v>2</v>
      </c>
      <c r="C8" s="15">
        <v>14</v>
      </c>
      <c r="D8" s="15">
        <v>7</v>
      </c>
      <c r="E8" s="16">
        <v>5</v>
      </c>
      <c r="F8" s="7">
        <f>E8/C8</f>
        <v>0.35714285714285715</v>
      </c>
      <c r="G8" s="4">
        <v>2</v>
      </c>
      <c r="H8" s="6">
        <v>0.14285714285714285</v>
      </c>
      <c r="I8" s="10" t="s">
        <v>17</v>
      </c>
      <c r="J8" s="10" t="s">
        <v>17</v>
      </c>
      <c r="K8" s="4">
        <v>3</v>
      </c>
      <c r="L8" s="7"/>
      <c r="M8" s="10" t="s">
        <v>17</v>
      </c>
      <c r="N8" s="10" t="s">
        <v>17</v>
      </c>
      <c r="O8" s="10" t="s">
        <v>17</v>
      </c>
      <c r="P8" s="10" t="s">
        <v>17</v>
      </c>
      <c r="Q8" s="10" t="s">
        <v>17</v>
      </c>
      <c r="R8" s="10" t="s">
        <v>17</v>
      </c>
      <c r="S8" s="10" t="s">
        <v>17</v>
      </c>
      <c r="T8" s="10" t="s">
        <v>17</v>
      </c>
      <c r="U8" s="10" t="s">
        <v>17</v>
      </c>
      <c r="V8" s="10" t="s">
        <v>17</v>
      </c>
      <c r="W8" s="10" t="s">
        <v>17</v>
      </c>
      <c r="X8" s="10" t="s">
        <v>17</v>
      </c>
      <c r="Y8" s="2"/>
    </row>
    <row r="9" spans="1:25" ht="18" customHeight="1">
      <c r="A9" s="24">
        <v>27653</v>
      </c>
      <c r="B9" s="5">
        <v>2</v>
      </c>
      <c r="C9" s="15">
        <v>11</v>
      </c>
      <c r="D9" s="15">
        <v>5.5</v>
      </c>
      <c r="E9" s="16">
        <f>G9+K9</f>
        <v>14</v>
      </c>
      <c r="F9" s="7">
        <f>E9/C9</f>
        <v>1.2727272727272727</v>
      </c>
      <c r="G9" s="4">
        <v>5</v>
      </c>
      <c r="H9" s="6">
        <v>0.45454545454545453</v>
      </c>
      <c r="I9" s="10" t="s">
        <v>17</v>
      </c>
      <c r="J9" s="10" t="s">
        <v>17</v>
      </c>
      <c r="K9" s="4">
        <v>9</v>
      </c>
      <c r="L9" s="7">
        <v>0.8181818181818182</v>
      </c>
      <c r="M9" s="10" t="s">
        <v>17</v>
      </c>
      <c r="N9" s="10" t="s">
        <v>17</v>
      </c>
      <c r="O9" s="10" t="s">
        <v>17</v>
      </c>
      <c r="P9" s="10" t="s">
        <v>17</v>
      </c>
      <c r="Q9" s="10" t="s">
        <v>17</v>
      </c>
      <c r="R9" s="10" t="s">
        <v>17</v>
      </c>
      <c r="S9" s="10" t="s">
        <v>17</v>
      </c>
      <c r="T9" s="10" t="s">
        <v>17</v>
      </c>
      <c r="U9" s="10" t="s">
        <v>17</v>
      </c>
      <c r="V9" s="10" t="s">
        <v>17</v>
      </c>
      <c r="W9" s="10" t="s">
        <v>17</v>
      </c>
      <c r="X9" s="10" t="s">
        <v>17</v>
      </c>
      <c r="Y9" s="2"/>
    </row>
    <row r="10" spans="1:25" ht="18" customHeight="1">
      <c r="A10" s="29" t="s">
        <v>18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1"/>
      <c r="Y10" s="2"/>
    </row>
    <row r="11" spans="1:25" ht="18" customHeight="1">
      <c r="A11" s="25">
        <v>39345</v>
      </c>
      <c r="B11" s="4">
        <v>4</v>
      </c>
      <c r="C11" s="15">
        <v>80</v>
      </c>
      <c r="D11" s="15">
        <f>C11/B11</f>
        <v>20</v>
      </c>
      <c r="E11" s="16">
        <f>G11+K11</f>
        <v>12</v>
      </c>
      <c r="F11" s="7">
        <f>E11/C11</f>
        <v>0.15</v>
      </c>
      <c r="G11" s="4">
        <v>5</v>
      </c>
      <c r="H11" s="6">
        <f>G11/C11</f>
        <v>0.0625</v>
      </c>
      <c r="I11" s="10" t="s">
        <v>17</v>
      </c>
      <c r="J11" s="10" t="s">
        <v>17</v>
      </c>
      <c r="K11" s="4">
        <v>7</v>
      </c>
      <c r="L11" s="7">
        <f>K11/C11</f>
        <v>0.0875</v>
      </c>
      <c r="M11" s="4"/>
      <c r="N11" s="7"/>
      <c r="O11" s="4"/>
      <c r="P11" s="7"/>
      <c r="Q11" s="4"/>
      <c r="R11" s="6"/>
      <c r="S11" s="4"/>
      <c r="T11" s="6"/>
      <c r="U11" s="4"/>
      <c r="V11" s="7"/>
      <c r="W11" s="4"/>
      <c r="X11" s="7"/>
      <c r="Y11" s="2"/>
    </row>
    <row r="12" spans="1:25" ht="18" customHeight="1">
      <c r="A12" s="29" t="s">
        <v>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1"/>
      <c r="Y12" s="2"/>
    </row>
    <row r="13" spans="1:25" s="1" customFormat="1" ht="18" customHeight="1">
      <c r="A13" s="26">
        <v>39695</v>
      </c>
      <c r="B13" s="18">
        <v>6</v>
      </c>
      <c r="C13" s="19">
        <v>117.2</v>
      </c>
      <c r="D13" s="19">
        <f>C13/B13</f>
        <v>19.533333333333335</v>
      </c>
      <c r="E13" s="20">
        <f>G13+K13+M13+O13+Q13</f>
        <v>65</v>
      </c>
      <c r="F13" s="21">
        <f>E13/C13</f>
        <v>0.5546075085324232</v>
      </c>
      <c r="G13" s="18">
        <v>6</v>
      </c>
      <c r="H13" s="22">
        <f>G13/C13</f>
        <v>0.051194539249146756</v>
      </c>
      <c r="I13" s="23"/>
      <c r="J13" s="23"/>
      <c r="K13" s="18">
        <v>4</v>
      </c>
      <c r="L13" s="21">
        <f>K13/C13</f>
        <v>0.034129692832764506</v>
      </c>
      <c r="M13" s="18"/>
      <c r="N13" s="21"/>
      <c r="O13" s="18">
        <v>2</v>
      </c>
      <c r="P13" s="21">
        <f>O13/C13</f>
        <v>0.017064846416382253</v>
      </c>
      <c r="Q13" s="18">
        <v>53</v>
      </c>
      <c r="R13" s="22">
        <f>Q13/C13</f>
        <v>0.4522184300341297</v>
      </c>
      <c r="S13" s="18"/>
      <c r="T13" s="22"/>
      <c r="U13" s="18"/>
      <c r="V13" s="21"/>
      <c r="W13" s="18"/>
      <c r="X13" s="21"/>
      <c r="Y13" s="3"/>
    </row>
    <row r="14" spans="1:25" s="1" customFormat="1" ht="18" customHeight="1">
      <c r="A14" s="26">
        <v>39625</v>
      </c>
      <c r="B14" s="18">
        <v>6</v>
      </c>
      <c r="C14" s="19">
        <v>122.61666666666666</v>
      </c>
      <c r="D14" s="19">
        <f>C14/B14</f>
        <v>20.43611111111111</v>
      </c>
      <c r="E14" s="20">
        <f>G14+K14+M14+O14+Q14</f>
        <v>105</v>
      </c>
      <c r="F14" s="21">
        <f>E14/C14</f>
        <v>0.8563273073263559</v>
      </c>
      <c r="G14" s="18">
        <v>8</v>
      </c>
      <c r="H14" s="22">
        <f>G14/C14</f>
        <v>0.06524398532010331</v>
      </c>
      <c r="I14" s="23"/>
      <c r="J14" s="23"/>
      <c r="K14" s="18">
        <v>8</v>
      </c>
      <c r="L14" s="21">
        <f>K14/C14</f>
        <v>0.06524398532010331</v>
      </c>
      <c r="M14" s="18">
        <v>3</v>
      </c>
      <c r="N14" s="21">
        <f>M14/C14</f>
        <v>0.02446649449503874</v>
      </c>
      <c r="O14" s="18">
        <v>2</v>
      </c>
      <c r="P14" s="21">
        <f>O14/C14</f>
        <v>0.016310996330025827</v>
      </c>
      <c r="Q14" s="18">
        <v>84</v>
      </c>
      <c r="R14" s="22">
        <f>Q14/C14</f>
        <v>0.6850618458610848</v>
      </c>
      <c r="S14" s="18"/>
      <c r="T14" s="22"/>
      <c r="U14" s="18"/>
      <c r="V14" s="21"/>
      <c r="W14" s="18"/>
      <c r="X14" s="21"/>
      <c r="Y14" s="3"/>
    </row>
    <row r="15" spans="1:25" s="1" customFormat="1" ht="18" customHeight="1">
      <c r="A15" s="24">
        <v>39338</v>
      </c>
      <c r="B15" s="4">
        <v>6</v>
      </c>
      <c r="C15" s="15">
        <v>110.66</v>
      </c>
      <c r="D15" s="15">
        <f>C15/B15</f>
        <v>18.44333333333333</v>
      </c>
      <c r="E15" s="16">
        <f>G15+K15+M15+O15+Q15</f>
        <v>92</v>
      </c>
      <c r="F15" s="7">
        <f>E15/C15</f>
        <v>0.8313753840592807</v>
      </c>
      <c r="G15" s="4">
        <v>6</v>
      </c>
      <c r="H15" s="6">
        <f>G15/C15</f>
        <v>0.05422013374299657</v>
      </c>
      <c r="I15" s="10" t="s">
        <v>17</v>
      </c>
      <c r="J15" s="10" t="s">
        <v>17</v>
      </c>
      <c r="K15" s="4">
        <v>10</v>
      </c>
      <c r="L15" s="7">
        <f>K15/C15</f>
        <v>0.09036688957166095</v>
      </c>
      <c r="M15" s="4">
        <v>6</v>
      </c>
      <c r="N15" s="7">
        <f>M15/C15</f>
        <v>0.05422013374299657</v>
      </c>
      <c r="O15" s="4">
        <v>4</v>
      </c>
      <c r="P15" s="7">
        <f>O15/C15</f>
        <v>0.036146755828664376</v>
      </c>
      <c r="Q15" s="4">
        <v>66</v>
      </c>
      <c r="R15" s="6">
        <f>Q15/C15</f>
        <v>0.5964214711729623</v>
      </c>
      <c r="S15" s="4"/>
      <c r="T15" s="6"/>
      <c r="U15" s="4"/>
      <c r="V15" s="7"/>
      <c r="W15" s="4"/>
      <c r="X15" s="7"/>
      <c r="Y15" s="3"/>
    </row>
    <row r="16" spans="1:24" ht="23.25" customHeight="1">
      <c r="A16" s="29" t="s">
        <v>16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1"/>
    </row>
    <row r="17" spans="1:24" ht="14.25">
      <c r="A17" s="24">
        <v>39335</v>
      </c>
      <c r="B17" s="5">
        <v>10</v>
      </c>
      <c r="C17" s="15">
        <v>194.46</v>
      </c>
      <c r="D17" s="15">
        <f>C17/B17</f>
        <v>19.446</v>
      </c>
      <c r="E17" s="16">
        <f>(K17+M17+O17+Q17+S17+U17+W17+I17)</f>
        <v>141</v>
      </c>
      <c r="F17" s="7">
        <f aca="true" t="shared" si="0" ref="F17:F24">E17/C17</f>
        <v>0.7250848503548287</v>
      </c>
      <c r="G17" s="17" t="s">
        <v>19</v>
      </c>
      <c r="H17" s="6"/>
      <c r="I17" s="10"/>
      <c r="J17" s="10"/>
      <c r="K17" s="4">
        <v>23</v>
      </c>
      <c r="L17" s="7">
        <f>K17/C17</f>
        <v>0.11827625218553944</v>
      </c>
      <c r="M17" s="4"/>
      <c r="N17" s="7"/>
      <c r="O17" s="4"/>
      <c r="P17" s="7"/>
      <c r="Q17" s="4">
        <v>98</v>
      </c>
      <c r="R17" s="6">
        <f>Q17/C17</f>
        <v>0.5039596832253419</v>
      </c>
      <c r="S17" s="4">
        <v>12</v>
      </c>
      <c r="T17" s="6">
        <f>S17/C17</f>
        <v>0.0617093489663684</v>
      </c>
      <c r="U17" s="4">
        <v>6</v>
      </c>
      <c r="V17" s="7">
        <f>U17/C17</f>
        <v>0.0308546744831842</v>
      </c>
      <c r="W17" s="4">
        <v>2</v>
      </c>
      <c r="X17" s="7">
        <f>W17/C17</f>
        <v>0.010284891494394734</v>
      </c>
    </row>
    <row r="18" spans="1:24" ht="18" customHeight="1">
      <c r="A18" s="24">
        <v>30483</v>
      </c>
      <c r="B18" s="5">
        <v>3</v>
      </c>
      <c r="C18" s="15">
        <v>54</v>
      </c>
      <c r="D18" s="15">
        <v>18</v>
      </c>
      <c r="E18" s="16">
        <f aca="true" t="shared" si="1" ref="E18:E24">(G18+K18+M18+O18+Q18+S18+U18+W18+I18)</f>
        <v>332</v>
      </c>
      <c r="F18" s="7">
        <f t="shared" si="0"/>
        <v>6.148148148148148</v>
      </c>
      <c r="G18" s="4"/>
      <c r="H18" s="6"/>
      <c r="I18" s="9"/>
      <c r="J18" s="6"/>
      <c r="K18" s="9">
        <v>9</v>
      </c>
      <c r="L18" s="6">
        <v>0.16666666666666666</v>
      </c>
      <c r="M18" s="10"/>
      <c r="N18" s="10"/>
      <c r="O18" s="10"/>
      <c r="P18" s="10"/>
      <c r="Q18" s="4">
        <v>219</v>
      </c>
      <c r="R18" s="6">
        <v>4.055555555555555</v>
      </c>
      <c r="S18" s="10"/>
      <c r="T18" s="10"/>
      <c r="U18" s="4">
        <v>104</v>
      </c>
      <c r="V18" s="7">
        <v>1.9259259259259258</v>
      </c>
      <c r="W18" s="10"/>
      <c r="X18" s="10"/>
    </row>
    <row r="19" spans="1:24" ht="18" customHeight="1">
      <c r="A19" s="24">
        <v>28515</v>
      </c>
      <c r="B19" s="5">
        <v>2</v>
      </c>
      <c r="C19" s="15">
        <v>30.75</v>
      </c>
      <c r="D19" s="15">
        <v>15.375</v>
      </c>
      <c r="E19" s="16">
        <f t="shared" si="1"/>
        <v>455</v>
      </c>
      <c r="F19" s="7">
        <f t="shared" si="0"/>
        <v>14.796747967479675</v>
      </c>
      <c r="G19" s="4"/>
      <c r="H19" s="6"/>
      <c r="I19" s="9">
        <v>3</v>
      </c>
      <c r="J19" s="6">
        <v>0.0975609756097561</v>
      </c>
      <c r="K19" s="9">
        <v>10</v>
      </c>
      <c r="L19" s="6">
        <v>0.3252032520325203</v>
      </c>
      <c r="M19" s="10"/>
      <c r="N19" s="10"/>
      <c r="O19" s="10"/>
      <c r="P19" s="10"/>
      <c r="Q19" s="4">
        <v>41</v>
      </c>
      <c r="R19" s="6">
        <v>1.3333333333333333</v>
      </c>
      <c r="S19" s="10"/>
      <c r="T19" s="10"/>
      <c r="U19" s="4">
        <v>401</v>
      </c>
      <c r="V19" s="7">
        <v>13.040650406504065</v>
      </c>
      <c r="W19" s="10"/>
      <c r="X19" s="10"/>
    </row>
    <row r="20" spans="1:24" ht="18" customHeight="1">
      <c r="A20" s="24">
        <v>27652</v>
      </c>
      <c r="B20" s="5">
        <v>2</v>
      </c>
      <c r="C20" s="15">
        <v>11</v>
      </c>
      <c r="D20" s="15">
        <v>5.5</v>
      </c>
      <c r="E20" s="16">
        <f t="shared" si="1"/>
        <v>6</v>
      </c>
      <c r="F20" s="7">
        <f t="shared" si="0"/>
        <v>0.5454545454545454</v>
      </c>
      <c r="G20" s="4">
        <v>1</v>
      </c>
      <c r="H20" s="6">
        <v>0.09090909090909091</v>
      </c>
      <c r="I20" s="9"/>
      <c r="J20" s="6"/>
      <c r="K20" s="9">
        <v>4</v>
      </c>
      <c r="L20" s="6">
        <v>0.36363636363636365</v>
      </c>
      <c r="M20" s="10"/>
      <c r="N20" s="10"/>
      <c r="O20" s="10"/>
      <c r="P20" s="10"/>
      <c r="Q20" s="4">
        <v>1</v>
      </c>
      <c r="R20" s="6">
        <v>0.09090909090909091</v>
      </c>
      <c r="S20" s="10"/>
      <c r="T20" s="10"/>
      <c r="U20" s="4"/>
      <c r="V20" s="7"/>
      <c r="W20" s="10"/>
      <c r="X20" s="10"/>
    </row>
    <row r="21" spans="1:24" s="1" customFormat="1" ht="18" customHeight="1">
      <c r="A21" s="24">
        <v>27340</v>
      </c>
      <c r="B21" s="5">
        <v>2</v>
      </c>
      <c r="C21" s="15">
        <v>14</v>
      </c>
      <c r="D21" s="15">
        <v>7</v>
      </c>
      <c r="E21" s="16">
        <f t="shared" si="1"/>
        <v>91</v>
      </c>
      <c r="F21" s="7">
        <f t="shared" si="0"/>
        <v>6.5</v>
      </c>
      <c r="G21" s="4">
        <v>2</v>
      </c>
      <c r="H21" s="6">
        <v>0.14285714285714285</v>
      </c>
      <c r="I21" s="9"/>
      <c r="J21" s="6"/>
      <c r="K21" s="9">
        <v>7</v>
      </c>
      <c r="L21" s="6">
        <v>0.5</v>
      </c>
      <c r="M21" s="10"/>
      <c r="N21" s="10"/>
      <c r="O21" s="10"/>
      <c r="P21" s="10"/>
      <c r="Q21" s="4">
        <v>62</v>
      </c>
      <c r="R21" s="6">
        <v>4.428571428571429</v>
      </c>
      <c r="S21" s="10"/>
      <c r="T21" s="10"/>
      <c r="U21" s="4">
        <v>20</v>
      </c>
      <c r="V21" s="7">
        <v>1.4285714285714286</v>
      </c>
      <c r="W21" s="10"/>
      <c r="X21" s="10"/>
    </row>
    <row r="22" spans="1:24" s="1" customFormat="1" ht="18" customHeight="1">
      <c r="A22" s="24">
        <v>26100</v>
      </c>
      <c r="B22" s="5">
        <v>6</v>
      </c>
      <c r="C22" s="15">
        <v>81</v>
      </c>
      <c r="D22" s="15">
        <v>13.5</v>
      </c>
      <c r="E22" s="16">
        <f t="shared" si="1"/>
        <v>791</v>
      </c>
      <c r="F22" s="7">
        <f t="shared" si="0"/>
        <v>9.765432098765432</v>
      </c>
      <c r="G22" s="4">
        <v>5</v>
      </c>
      <c r="H22" s="6">
        <v>0.06172839506172839</v>
      </c>
      <c r="I22" s="9"/>
      <c r="J22" s="6"/>
      <c r="K22" s="9">
        <v>19</v>
      </c>
      <c r="L22" s="6">
        <v>0.2345679012345679</v>
      </c>
      <c r="M22" s="10"/>
      <c r="N22" s="10"/>
      <c r="O22" s="10"/>
      <c r="P22" s="10"/>
      <c r="Q22" s="4">
        <v>228</v>
      </c>
      <c r="R22" s="6">
        <v>2.814814814814815</v>
      </c>
      <c r="S22" s="10"/>
      <c r="T22" s="10"/>
      <c r="U22" s="4">
        <v>539</v>
      </c>
      <c r="V22" s="7">
        <v>6.654320987654321</v>
      </c>
      <c r="W22" s="10"/>
      <c r="X22" s="10"/>
    </row>
    <row r="23" spans="1:24" ht="18" customHeight="1">
      <c r="A23" s="24">
        <v>24722</v>
      </c>
      <c r="B23" s="5">
        <v>2</v>
      </c>
      <c r="C23" s="15">
        <v>12</v>
      </c>
      <c r="D23" s="15">
        <v>6</v>
      </c>
      <c r="E23" s="16">
        <f t="shared" si="1"/>
        <v>95</v>
      </c>
      <c r="F23" s="7">
        <f t="shared" si="0"/>
        <v>7.916666666666667</v>
      </c>
      <c r="G23" s="4">
        <v>2</v>
      </c>
      <c r="H23" s="6">
        <v>0.16666666666666666</v>
      </c>
      <c r="I23" s="9"/>
      <c r="J23" s="6"/>
      <c r="K23" s="9">
        <v>1</v>
      </c>
      <c r="L23" s="6">
        <v>0.08333333333333333</v>
      </c>
      <c r="M23" s="10"/>
      <c r="N23" s="10"/>
      <c r="O23" s="10"/>
      <c r="P23" s="10"/>
      <c r="Q23" s="4">
        <v>88</v>
      </c>
      <c r="R23" s="6">
        <v>7.333333333333333</v>
      </c>
      <c r="S23" s="10"/>
      <c r="T23" s="10"/>
      <c r="U23" s="4">
        <v>4</v>
      </c>
      <c r="V23" s="7">
        <v>0.3333333333333333</v>
      </c>
      <c r="W23" s="10"/>
      <c r="X23" s="10"/>
    </row>
    <row r="24" spans="1:24" ht="18" customHeight="1">
      <c r="A24" s="24">
        <v>24251</v>
      </c>
      <c r="B24" s="5">
        <v>1</v>
      </c>
      <c r="C24" s="15">
        <v>12</v>
      </c>
      <c r="D24" s="15">
        <v>12</v>
      </c>
      <c r="E24" s="16">
        <f t="shared" si="1"/>
        <v>25</v>
      </c>
      <c r="F24" s="7">
        <f t="shared" si="0"/>
        <v>2.0833333333333335</v>
      </c>
      <c r="G24" s="4">
        <v>10</v>
      </c>
      <c r="H24" s="6">
        <v>0.8333333333333334</v>
      </c>
      <c r="I24" s="9"/>
      <c r="J24" s="6"/>
      <c r="K24" s="9">
        <v>2</v>
      </c>
      <c r="L24" s="6">
        <v>0.16666666666666666</v>
      </c>
      <c r="M24" s="10"/>
      <c r="N24" s="10"/>
      <c r="O24" s="10"/>
      <c r="P24" s="10"/>
      <c r="Q24" s="4">
        <v>13</v>
      </c>
      <c r="R24" s="6">
        <v>1.0833333333333333</v>
      </c>
      <c r="S24" s="10"/>
      <c r="T24" s="10"/>
      <c r="U24" s="4"/>
      <c r="V24" s="7"/>
      <c r="W24" s="10"/>
      <c r="X24" s="10"/>
    </row>
    <row r="25" spans="1:25" s="1" customFormat="1" ht="22.5" customHeight="1">
      <c r="A25" s="43" t="s">
        <v>23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3"/>
    </row>
    <row r="26" spans="1:25" s="1" customFormat="1" ht="12.75" customHeight="1">
      <c r="A26" s="32" t="s">
        <v>24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"/>
    </row>
    <row r="27" spans="1:25" s="1" customFormat="1" ht="12.75" customHeight="1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14"/>
      <c r="Y27" s="3"/>
    </row>
    <row r="28" spans="1:25" s="1" customFormat="1" ht="12.75" customHeight="1">
      <c r="A28" s="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 s="3"/>
    </row>
    <row r="29" ht="30" customHeight="1">
      <c r="Y29" s="2"/>
    </row>
    <row r="30" spans="1:25" s="12" customFormat="1" ht="12.75" customHeight="1">
      <c r="A30" s="8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 s="11"/>
    </row>
    <row r="31" ht="15" customHeight="1"/>
  </sheetData>
  <mergeCells count="22">
    <mergeCell ref="A1:X1"/>
    <mergeCell ref="A25:X25"/>
    <mergeCell ref="Q2:R2"/>
    <mergeCell ref="S2:T2"/>
    <mergeCell ref="U2:V2"/>
    <mergeCell ref="W2:X2"/>
    <mergeCell ref="K2:L2"/>
    <mergeCell ref="M2:N2"/>
    <mergeCell ref="O2:P2"/>
    <mergeCell ref="I2:J2"/>
    <mergeCell ref="D2:D3"/>
    <mergeCell ref="G2:H2"/>
    <mergeCell ref="A2:A3"/>
    <mergeCell ref="C2:C3"/>
    <mergeCell ref="B2:B3"/>
    <mergeCell ref="E2:F2"/>
    <mergeCell ref="A27:W27"/>
    <mergeCell ref="A4:X4"/>
    <mergeCell ref="A10:X10"/>
    <mergeCell ref="A12:X12"/>
    <mergeCell ref="A26:X26"/>
    <mergeCell ref="A16:X16"/>
  </mergeCells>
  <printOptions horizontalCentered="1"/>
  <pageMargins left="0.23" right="0.3" top="0.85" bottom="0.51" header="0.5" footer="0.39"/>
  <pageSetup horizontalDpi="600" verticalDpi="600" orientation="landscape" scale="85" r:id="rId1"/>
  <headerFooter alignWithMargins="0">
    <oddHeader>&amp;L&amp;11FINAL</oddHeader>
    <oddFooter>&amp;L&amp;8Copyright 2009 by Placer County Water Agency&amp;C&amp;8&amp;P&amp;R&amp;"Arial,Italic"&amp;8June 2009</oddFooter>
  </headerFooter>
  <colBreaks count="1" manualBreakCount="1">
    <brk id="24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 Creek 2</dc:creator>
  <cp:keywords/>
  <dc:description/>
  <cp:lastModifiedBy>Preuss</cp:lastModifiedBy>
  <cp:lastPrinted>2009-06-05T15:59:54Z</cp:lastPrinted>
  <dcterms:created xsi:type="dcterms:W3CDTF">2008-01-22T00:55:47Z</dcterms:created>
  <dcterms:modified xsi:type="dcterms:W3CDTF">2009-06-05T16:00:04Z</dcterms:modified>
  <cp:category/>
  <cp:version/>
  <cp:contentType/>
  <cp:contentStatus/>
</cp:coreProperties>
</file>